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000" windowHeight="8966" tabRatio="289"/>
  </bookViews>
  <sheets>
    <sheet name="项目详细信息" sheetId="46" r:id="rId1"/>
  </sheets>
  <externalReferences>
    <externalReference r:id="rId3"/>
  </externalReferences>
  <definedNames>
    <definedName name="扣除项目金额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<sst xmlns="http://schemas.openxmlformats.org/spreadsheetml/2006/main" count="91" uniqueCount="71">
  <si>
    <t>三、项目详细信息</t>
  </si>
  <si>
    <t>项目1</t>
  </si>
  <si>
    <t>项目名称</t>
  </si>
  <si>
    <t>滨河路污水管道联通工程</t>
  </si>
  <si>
    <t>项目类型</t>
  </si>
  <si>
    <t>生态环保</t>
  </si>
  <si>
    <t>本只专项债券中用于该项目的金额</t>
  </si>
  <si>
    <t>项目简要描述</t>
  </si>
  <si>
    <t>本项目是生态环保项目，项目计划投资3120.45万元。本次项目沿滨河路伍锁堰至成外学校段新建污水管道约1.8公里，设计规模2万m3/d，其中新建管网管径包含DN600、DN800和DN1000，管材使用JCCP管道，全段采用顶管的方式敷设，新建顶管工作井7座，内径8.5m，新建顶管接受井7座，内径6.0m，新建污水检查井约32座，内径1.5m，所有新建井均为钢筋混凝土结构，井盖为球墨铸铁管，等级为D400，并配套建设相关附属设施。</t>
  </si>
  <si>
    <t>项目建设期</t>
  </si>
  <si>
    <r>
      <t xml:space="preserve">   2025 </t>
    </r>
    <r>
      <rPr>
        <sz val="11"/>
        <color indexed="8"/>
        <rFont val="宋体"/>
        <charset val="134"/>
      </rPr>
      <t>年6月至</t>
    </r>
    <r>
      <rPr>
        <u/>
        <sz val="11"/>
        <color rgb="FF000000"/>
        <rFont val="宋体"/>
        <charset val="134"/>
      </rPr>
      <t xml:space="preserve">  2026 </t>
    </r>
    <r>
      <rPr>
        <sz val="11"/>
        <color indexed="8"/>
        <rFont val="宋体"/>
        <charset val="134"/>
      </rPr>
      <t>年6月</t>
    </r>
  </si>
  <si>
    <t>项目运营期</t>
  </si>
  <si>
    <r>
      <rPr>
        <u/>
        <sz val="11"/>
        <color rgb="FF000000"/>
        <rFont val="宋体"/>
        <charset val="134"/>
      </rPr>
      <t xml:space="preserve">  2026 </t>
    </r>
    <r>
      <rPr>
        <sz val="11"/>
        <color indexed="8"/>
        <rFont val="宋体"/>
        <charset val="134"/>
      </rPr>
      <t>年7月至</t>
    </r>
    <r>
      <rPr>
        <u/>
        <sz val="11"/>
        <color rgb="FF000000"/>
        <rFont val="宋体"/>
        <charset val="134"/>
      </rPr>
      <t xml:space="preserve">  2055  </t>
    </r>
    <r>
      <rPr>
        <sz val="11"/>
        <color indexed="8"/>
        <rFont val="宋体"/>
        <charset val="134"/>
      </rPr>
      <t>年7月</t>
    </r>
  </si>
  <si>
    <t>债券存续期内项目总投资</t>
  </si>
  <si>
    <t>其中：不含专项债券的项目资本金</t>
  </si>
  <si>
    <t>专项债券融资</t>
  </si>
  <si>
    <t>其他债务融资</t>
  </si>
  <si>
    <t>项目分年融资计划</t>
  </si>
  <si>
    <t>2022年及以前年度</t>
  </si>
  <si>
    <t>2023年</t>
  </si>
  <si>
    <t>2024年</t>
  </si>
  <si>
    <t>2025年</t>
  </si>
  <si>
    <t>2026年</t>
  </si>
  <si>
    <t>2027年</t>
  </si>
  <si>
    <t>2028年</t>
  </si>
  <si>
    <t>2029年</t>
  </si>
  <si>
    <t>2030年及以后年度</t>
  </si>
  <si>
    <t>债券存续期内项目总收益</t>
  </si>
  <si>
    <t>债券存续期内项目分年收益</t>
  </si>
  <si>
    <t>　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</si>
  <si>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</si>
  <si>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</si>
  <si>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</si>
  <si>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</si>
  <si>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</si>
  <si>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</si>
  <si>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</si>
  <si>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</si>
  <si>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</si>
  <si>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</si>
  <si>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</si>
  <si>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</si>
  <si>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</si>
  <si>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</si>
  <si>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</si>
  <si>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</si>
  <si>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</si>
  <si>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</si>
  <si>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</si>
  <si>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</si>
  <si>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</si>
  <si>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</si>
  <si>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</si>
  <si>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</si>
  <si>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</si>
  <si>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</si>
  <si>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</si>
  <si>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</si>
  <si>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2058年</t>
  </si>
  <si>
    <t>债券存续期内项目总收益/项目总投资</t>
  </si>
  <si>
    <t>债券存续期内项目总债务融资本息</t>
  </si>
  <si>
    <t>债券存续期内项目总收益/项目总债务融资本息</t>
  </si>
  <si>
    <t>债券存续期内项目总债务融资本金</t>
  </si>
  <si>
    <t>债券存续期内项目总收益/项目总债务融资本金</t>
  </si>
  <si>
    <t>债券存续期内项目总地方债券融资本息</t>
  </si>
  <si>
    <t>债券存续期内项目总收益/项目总地方债券融资本息</t>
  </si>
  <si>
    <t>债券存续期内项目总地方债券融资本金</t>
  </si>
  <si>
    <t>债券存续期内项目总收益/项目总地方债券融资本金</t>
  </si>
  <si>
    <t>项目收益预测依据</t>
  </si>
  <si>
    <t>项目建成后，取得投资回报的来源主要为污水处理收入，本项目收入为纳入政府性基金预算管理的专项收入。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</si>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</sst>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6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" fillId="0" borderId="2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50">
    <xf numFmtId="0" fontId="0" fillId="0" borderId="0" xfId="0">
      <alignment vertical="center"/>
    </xf>
    <xf numFmtId="0" fontId="1" fillId="0" borderId="0" xfId="49"/>
    <xf numFmtId="0" fontId="2" fillId="0" borderId="0" xfId="54" applyFont="1">
      <alignment vertical="center"/>
    </xf>
    <xf numFmtId="0" fontId="0" fillId="0" borderId="1" xfId="54" applyBorder="1" applyAlignment="1">
      <alignment horizontal="left" vertical="center"/>
    </xf>
    <xf numFmtId="0" fontId="0" fillId="0" borderId="1" xfId="54" applyFont="1" applyBorder="1" applyAlignment="1">
      <alignment horizontal="center" vertical="center"/>
    </xf>
    <xf numFmtId="0" fontId="0" fillId="0" borderId="1" xfId="54" applyBorder="1" applyAlignment="1">
      <alignment horizontal="center" vertical="center"/>
    </xf>
    <xf numFmtId="0" fontId="0" fillId="2" borderId="2" xfId="54" applyFill="1" applyBorder="1" applyAlignment="1">
      <alignment horizontal="left" vertical="center"/>
    </xf>
    <xf numFmtId="0" fontId="0" fillId="2" borderId="3" xfId="54" applyFill="1" applyBorder="1" applyAlignment="1">
      <alignment horizontal="left" vertical="center"/>
    </xf>
    <xf numFmtId="0" fontId="0" fillId="2" borderId="4" xfId="54" applyFill="1" applyBorder="1" applyAlignment="1">
      <alignment horizontal="left" vertical="center"/>
    </xf>
    <xf numFmtId="0" fontId="0" fillId="0" borderId="2" xfId="54" applyFont="1" applyFill="1" applyBorder="1" applyAlignment="1">
      <alignment horizontal="center" vertical="center"/>
    </xf>
    <xf numFmtId="0" fontId="0" fillId="0" borderId="3" xfId="54" applyFill="1" applyBorder="1" applyAlignment="1">
      <alignment horizontal="center" vertical="center"/>
    </xf>
    <xf numFmtId="0" fontId="0" fillId="0" borderId="4" xfId="54" applyFill="1" applyBorder="1" applyAlignment="1">
      <alignment horizontal="center" vertical="center"/>
    </xf>
    <xf numFmtId="176" fontId="0" fillId="2" borderId="2" xfId="54" applyNumberFormat="1" applyFill="1" applyBorder="1" applyAlignment="1">
      <alignment horizontal="center" vertical="center"/>
    </xf>
    <xf numFmtId="176" fontId="0" fillId="2" borderId="3" xfId="54" applyNumberFormat="1" applyFill="1" applyBorder="1" applyAlignment="1">
      <alignment horizontal="center" vertical="center"/>
    </xf>
    <xf numFmtId="176" fontId="0" fillId="2" borderId="4" xfId="54" applyNumberFormat="1" applyFill="1" applyBorder="1" applyAlignment="1">
      <alignment horizontal="center" vertical="center"/>
    </xf>
    <xf numFmtId="0" fontId="0" fillId="0" borderId="2" xfId="54" applyBorder="1" applyAlignment="1">
      <alignment horizontal="left" vertical="center"/>
    </xf>
    <xf numFmtId="0" fontId="0" fillId="0" borderId="3" xfId="54" applyBorder="1" applyAlignment="1">
      <alignment horizontal="left" vertical="center"/>
    </xf>
    <xf numFmtId="0" fontId="0" fillId="0" borderId="4" xfId="54" applyBorder="1" applyAlignment="1">
      <alignment horizontal="left" vertical="center"/>
    </xf>
    <xf numFmtId="0" fontId="0" fillId="0" borderId="2" xfId="54" applyFont="1" applyBorder="1" applyAlignment="1">
      <alignment horizontal="center" vertical="center" wrapText="1"/>
    </xf>
    <xf numFmtId="0" fontId="0" fillId="0" borderId="3" xfId="54" applyBorder="1" applyAlignment="1">
      <alignment horizontal="center" vertical="center" wrapText="1"/>
    </xf>
    <xf numFmtId="0" fontId="0" fillId="0" borderId="4" xfId="54" applyBorder="1" applyAlignment="1">
      <alignment horizontal="center" vertical="center" wrapText="1"/>
    </xf>
    <xf numFmtId="0" fontId="3" fillId="0" borderId="2" xfId="54" applyFont="1" applyBorder="1" applyAlignment="1">
      <alignment horizontal="center" vertical="center"/>
    </xf>
    <xf numFmtId="0" fontId="0" fillId="0" borderId="3" xfId="54" applyBorder="1" applyAlignment="1">
      <alignment horizontal="center" vertical="center"/>
    </xf>
    <xf numFmtId="0" fontId="0" fillId="0" borderId="4" xfId="54" applyBorder="1" applyAlignment="1">
      <alignment horizontal="center" vertical="center"/>
    </xf>
    <xf numFmtId="0" fontId="0" fillId="0" borderId="1" xfId="54" applyFont="1" applyBorder="1" applyAlignment="1">
      <alignment horizontal="left" vertical="center"/>
    </xf>
    <xf numFmtId="176" fontId="0" fillId="0" borderId="1" xfId="54" applyNumberFormat="1" applyBorder="1" applyAlignment="1">
      <alignment horizontal="center" vertical="center"/>
    </xf>
    <xf numFmtId="0" fontId="0" fillId="0" borderId="2" xfId="54" applyBorder="1" applyAlignment="1">
      <alignment horizontal="center" vertical="center"/>
    </xf>
    <xf numFmtId="176" fontId="0" fillId="0" borderId="2" xfId="54" applyNumberFormat="1" applyBorder="1" applyAlignment="1">
      <alignment horizontal="center" vertical="center"/>
    </xf>
    <xf numFmtId="176" fontId="0" fillId="0" borderId="3" xfId="54" applyNumberFormat="1" applyBorder="1" applyAlignment="1">
      <alignment horizontal="center" vertical="center"/>
    </xf>
    <xf numFmtId="176" fontId="0" fillId="0" borderId="4" xfId="54" applyNumberFormat="1" applyBorder="1" applyAlignment="1">
      <alignment horizontal="center" vertical="center"/>
    </xf>
    <xf numFmtId="0" fontId="0" fillId="0" borderId="5" xfId="54" applyBorder="1" applyAlignment="1">
      <alignment horizontal="center" vertical="center"/>
    </xf>
    <xf numFmtId="0" fontId="0" fillId="0" borderId="6" xfId="54" applyBorder="1" applyAlignment="1">
      <alignment horizontal="center" vertical="center"/>
    </xf>
    <xf numFmtId="0" fontId="0" fillId="0" borderId="7" xfId="54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0" fillId="0" borderId="1" xfId="54" applyNumberFormat="1" applyBorder="1">
      <alignment vertical="center"/>
    </xf>
    <xf numFmtId="0" fontId="0" fillId="0" borderId="8" xfId="54" applyBorder="1" applyAlignment="1">
      <alignment horizontal="center" vertical="center"/>
    </xf>
    <xf numFmtId="0" fontId="0" fillId="0" borderId="9" xfId="54" applyBorder="1" applyAlignment="1">
      <alignment horizontal="center" vertical="center"/>
    </xf>
    <xf numFmtId="0" fontId="0" fillId="0" borderId="0" xfId="54" applyAlignment="1">
      <alignment horizontal="center" vertical="center"/>
    </xf>
    <xf numFmtId="0" fontId="0" fillId="0" borderId="3" xfId="54" applyBorder="1">
      <alignment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0" fillId="0" borderId="9" xfId="54" applyFont="1" applyBorder="1" applyAlignment="1">
      <alignment horizontal="left" vertical="center" wrapText="1"/>
    </xf>
    <xf numFmtId="0" fontId="0" fillId="0" borderId="0" xfId="54">
      <alignment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" xfId="50"/>
    <cellStyle name="常规 2 5" xfId="51"/>
    <cellStyle name="常规 2 2 2" xfId="52"/>
    <cellStyle name="常规 2 2" xfId="53"/>
    <cellStyle name="常规 2 2 3" xfId="54"/>
    <cellStyle name="常规 2 4" xfId="55"/>
    <cellStyle name="常规 2 3" xfId="56"/>
    <cellStyle name="常规 3" xfId="57"/>
  </cellStyles>
  <tableStyles count="0" defaultTableStyle="Table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494;&#20449;&#25991;&#20214;&#31649;&#29702;\WeChat%20Files\wxid_8764327639612\FileStorage\File\2025-03\&#28392;&#27827;&#36335;&#27745;&#27700;&#31649;&#36947;&#32852;&#36890;&#24037;&#31243;%20&#36130;&#21153;&#25910;&#25903;&#24179;&#34913;&#27979;&#31639;&#34920;2025.3.1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投"/>
      <sheetName val="7.13"/>
      <sheetName val="9.20"/>
      <sheetName val="资金结构表"/>
      <sheetName val="表一 资金平衡表"/>
      <sheetName val="表二 收支平衡表-全生命周期"/>
      <sheetName val="表三 本项目损益"/>
      <sheetName val="表四 项目收入、增值税及附加"/>
      <sheetName val="表五 生产成本费用"/>
      <sheetName val="表六 固定资产无形资产折旧摊销"/>
      <sheetName val="表七 专项债还本付息"/>
      <sheetName val="表八 息前净现金流量"/>
      <sheetName val="表 九  项目投资总表"/>
      <sheetName val="资金测算平衡表-市场"/>
      <sheetName val="资金测算平衡表-专项"/>
      <sheetName val="增值税"/>
      <sheetName val="土地收入"/>
      <sheetName val="Sheet1"/>
      <sheetName val="节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36"/>
  <sheetViews>
    <sheetView tabSelected="1" zoomScale="85" zoomScaleNormal="85" workbookViewId="0">
      <selection activeCell="D7" sqref="D7:M7"/>
    </sheetView>
  </sheetViews>
  <sheetFormatPr defaultColWidth="9" defaultRowHeight="15.3"/>
  <cols>
    <col min="1" max="3" width="12.6637168141593" style="1" customWidth="1"/>
    <col min="4" max="4" width="17.5575221238938" style="1" customWidth="1"/>
    <col min="5" max="13" width="12.6637168141593" style="1" customWidth="1"/>
    <col min="14" max="16384" width="9" style="1"/>
  </cols>
  <sheetData>
    <row r="1" ht="21" customHeight="1"/>
    <row r="2" ht="21" customHeight="1" spans="1:13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" customHeight="1" spans="1:1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21" customHeight="1" spans="1:13">
      <c r="A4" s="3" t="s">
        <v>2</v>
      </c>
      <c r="B4" s="3"/>
      <c r="C4" s="3"/>
      <c r="D4" s="4" t="s">
        <v>3</v>
      </c>
      <c r="E4" s="5"/>
      <c r="F4" s="5"/>
      <c r="G4" s="5"/>
      <c r="H4" s="5"/>
      <c r="I4" s="5"/>
      <c r="J4" s="5"/>
      <c r="K4" s="5"/>
      <c r="L4" s="5"/>
      <c r="M4" s="5"/>
    </row>
    <row r="5" ht="21" customHeight="1" spans="1:13">
      <c r="A5" s="6" t="s">
        <v>4</v>
      </c>
      <c r="B5" s="7"/>
      <c r="C5" s="8"/>
      <c r="D5" s="9" t="s">
        <v>5</v>
      </c>
      <c r="E5" s="10"/>
      <c r="F5" s="10"/>
      <c r="G5" s="10"/>
      <c r="H5" s="10"/>
      <c r="I5" s="10"/>
      <c r="J5" s="10"/>
      <c r="K5" s="10"/>
      <c r="L5" s="10"/>
      <c r="M5" s="11"/>
    </row>
    <row r="6" ht="21" customHeight="1" spans="1:13">
      <c r="A6" s="6" t="s">
        <v>6</v>
      </c>
      <c r="B6" s="7"/>
      <c r="C6" s="8"/>
      <c r="D6" s="12">
        <v>0.03</v>
      </c>
      <c r="E6" s="13"/>
      <c r="F6" s="13"/>
      <c r="G6" s="13"/>
      <c r="H6" s="13"/>
      <c r="I6" s="13"/>
      <c r="J6" s="13"/>
      <c r="K6" s="13"/>
      <c r="L6" s="13"/>
      <c r="M6" s="14"/>
    </row>
    <row r="7" ht="83.4" customHeight="1" spans="1:13">
      <c r="A7" s="15" t="s">
        <v>7</v>
      </c>
      <c r="B7" s="16"/>
      <c r="C7" s="17"/>
      <c r="D7" s="18" t="s">
        <v>8</v>
      </c>
      <c r="E7" s="19"/>
      <c r="F7" s="19"/>
      <c r="G7" s="19"/>
      <c r="H7" s="19"/>
      <c r="I7" s="19"/>
      <c r="J7" s="19"/>
      <c r="K7" s="19"/>
      <c r="L7" s="19"/>
      <c r="M7" s="20"/>
    </row>
    <row r="8" ht="21" customHeight="1" spans="1:13">
      <c r="A8" s="15" t="s">
        <v>9</v>
      </c>
      <c r="B8" s="16"/>
      <c r="C8" s="17"/>
      <c r="D8" s="21" t="s">
        <v>10</v>
      </c>
      <c r="E8" s="22"/>
      <c r="F8" s="22"/>
      <c r="G8" s="22"/>
      <c r="H8" s="22"/>
      <c r="I8" s="22"/>
      <c r="J8" s="22"/>
      <c r="K8" s="22"/>
      <c r="L8" s="22"/>
      <c r="M8" s="23"/>
    </row>
    <row r="9" ht="21" customHeight="1" spans="1:13">
      <c r="A9" s="15" t="s">
        <v>11</v>
      </c>
      <c r="B9" s="16"/>
      <c r="C9" s="17"/>
      <c r="D9" s="21" t="s">
        <v>12</v>
      </c>
      <c r="E9" s="22"/>
      <c r="F9" s="22"/>
      <c r="G9" s="22"/>
      <c r="H9" s="22"/>
      <c r="I9" s="22"/>
      <c r="J9" s="22"/>
      <c r="K9" s="22"/>
      <c r="L9" s="22"/>
      <c r="M9" s="23"/>
    </row>
    <row r="10" ht="21" customHeight="1" spans="1:13">
      <c r="A10" s="24" t="s">
        <v>13</v>
      </c>
      <c r="B10" s="3"/>
      <c r="C10" s="3"/>
      <c r="D10" s="25">
        <v>0.312045</v>
      </c>
      <c r="E10" s="25"/>
      <c r="F10" s="25"/>
      <c r="G10" s="25"/>
      <c r="H10" s="25"/>
      <c r="I10" s="25"/>
      <c r="J10" s="25"/>
      <c r="K10" s="25"/>
      <c r="L10" s="25"/>
      <c r="M10" s="25"/>
    </row>
    <row r="11" ht="21" customHeight="1" spans="1:13">
      <c r="A11" s="26" t="s">
        <v>14</v>
      </c>
      <c r="B11" s="22"/>
      <c r="C11" s="23"/>
      <c r="D11" s="27">
        <f>D10-D12</f>
        <v>0.072045</v>
      </c>
      <c r="E11" s="28"/>
      <c r="F11" s="28"/>
      <c r="G11" s="28"/>
      <c r="H11" s="28"/>
      <c r="I11" s="28"/>
      <c r="J11" s="28"/>
      <c r="K11" s="28"/>
      <c r="L11" s="28"/>
      <c r="M11" s="29"/>
    </row>
    <row r="12" ht="21" customHeight="1" spans="1:13">
      <c r="A12" s="5" t="s">
        <v>15</v>
      </c>
      <c r="B12" s="5"/>
      <c r="C12" s="5"/>
      <c r="D12" s="27">
        <v>0.24</v>
      </c>
      <c r="E12" s="28"/>
      <c r="F12" s="28"/>
      <c r="G12" s="28"/>
      <c r="H12" s="28"/>
      <c r="I12" s="28"/>
      <c r="J12" s="28"/>
      <c r="K12" s="28"/>
      <c r="L12" s="28"/>
      <c r="M12" s="29"/>
    </row>
    <row r="13" ht="21" customHeight="1" spans="1:13">
      <c r="A13" s="5" t="s">
        <v>16</v>
      </c>
      <c r="B13" s="5"/>
      <c r="C13" s="5"/>
      <c r="D13" s="27"/>
      <c r="E13" s="28"/>
      <c r="F13" s="28"/>
      <c r="G13" s="28"/>
      <c r="H13" s="28"/>
      <c r="I13" s="28"/>
      <c r="J13" s="28"/>
      <c r="K13" s="28"/>
      <c r="L13" s="28"/>
      <c r="M13" s="29"/>
    </row>
    <row r="14" ht="21" customHeight="1" spans="1:13">
      <c r="A14" s="26" t="s">
        <v>17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3"/>
    </row>
    <row r="15" ht="21" customHeight="1" spans="1:13">
      <c r="A15" s="30"/>
      <c r="B15" s="31"/>
      <c r="C15" s="32"/>
      <c r="D15" s="33" t="s">
        <v>18</v>
      </c>
      <c r="E15" s="34" t="s">
        <v>19</v>
      </c>
      <c r="F15" s="34" t="s">
        <v>20</v>
      </c>
      <c r="G15" s="34" t="s">
        <v>21</v>
      </c>
      <c r="H15" s="34" t="s">
        <v>22</v>
      </c>
      <c r="I15" s="34" t="s">
        <v>23</v>
      </c>
      <c r="J15" s="34" t="s">
        <v>24</v>
      </c>
      <c r="K15" s="34" t="s">
        <v>25</v>
      </c>
      <c r="L15" s="34" t="s">
        <v>26</v>
      </c>
      <c r="M15" s="34"/>
    </row>
    <row r="16" ht="21" customHeight="1" spans="1:13">
      <c r="A16" s="26" t="s">
        <v>15</v>
      </c>
      <c r="B16" s="22"/>
      <c r="C16" s="23"/>
      <c r="D16" s="35"/>
      <c r="E16" s="35"/>
      <c r="F16" s="35"/>
      <c r="G16" s="25">
        <v>0.24</v>
      </c>
      <c r="H16" s="35"/>
      <c r="I16" s="35"/>
      <c r="J16" s="35"/>
      <c r="K16" s="35"/>
      <c r="L16" s="27"/>
      <c r="M16" s="29"/>
    </row>
    <row r="17" ht="21" customHeight="1" spans="1:13">
      <c r="A17" s="26" t="s">
        <v>16</v>
      </c>
      <c r="B17" s="22"/>
      <c r="C17" s="23"/>
      <c r="D17" s="35"/>
      <c r="E17" s="35"/>
      <c r="F17" s="35"/>
      <c r="G17" s="35"/>
      <c r="H17" s="35"/>
      <c r="I17" s="35"/>
      <c r="J17" s="35"/>
      <c r="K17" s="35"/>
      <c r="L17" s="27"/>
      <c r="M17" s="29"/>
    </row>
    <row r="18" ht="21" customHeight="1" spans="1:13">
      <c r="A18" s="36"/>
      <c r="B18" s="37"/>
      <c r="C18" s="38"/>
      <c r="D18" s="39"/>
      <c r="E18" s="22"/>
      <c r="F18" s="22"/>
      <c r="G18" s="22"/>
      <c r="H18" s="22"/>
      <c r="I18" s="22"/>
      <c r="J18" s="22"/>
      <c r="K18" s="22"/>
      <c r="L18" s="22"/>
      <c r="M18" s="23"/>
    </row>
    <row r="19" spans="1:13">
      <c r="A19" s="24" t="s">
        <v>27</v>
      </c>
      <c r="B19" s="3"/>
      <c r="C19" s="3"/>
      <c r="D19" s="27">
        <v>0.547831</v>
      </c>
      <c r="E19" s="28"/>
      <c r="F19" s="28"/>
      <c r="G19" s="28"/>
      <c r="H19" s="28"/>
      <c r="I19" s="28"/>
      <c r="J19" s="28"/>
      <c r="K19" s="28"/>
      <c r="L19" s="28"/>
      <c r="M19" s="29"/>
    </row>
    <row r="20" ht="21" customHeight="1" spans="1:13">
      <c r="A20" s="26" t="s">
        <v>28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r="21" ht="21" customHeight="1" spans="1:13">
      <c r="A21" s="33" t="s">
        <v>19</v>
      </c>
      <c r="B21" s="40" t="s">
        <v>29</v>
      </c>
      <c r="C21" s="34" t="s">
        <v>20</v>
      </c>
      <c r="D21" s="40" t="s">
        <v>29</v>
      </c>
      <c r="E21" s="34" t="s">
        <v>21</v>
      </c>
      <c r="F21" s="40" t="s">
        <v>29</v>
      </c>
      <c r="G21" s="34" t="s">
        <v>22</v>
      </c>
      <c r="H21" s="40">
        <v>0.01891</v>
      </c>
      <c r="I21" s="34" t="s">
        <v>23</v>
      </c>
      <c r="J21" s="40">
        <v>0.01891</v>
      </c>
      <c r="K21" s="34" t="s">
        <v>24</v>
      </c>
      <c r="L21" s="41">
        <v>0.01891</v>
      </c>
      <c r="M21" s="41"/>
    </row>
    <row r="22" ht="21" customHeight="1" spans="1:13">
      <c r="A22" s="42" t="s">
        <v>25</v>
      </c>
      <c r="B22" s="40">
        <v>0.01891</v>
      </c>
      <c r="C22" s="43" t="s">
        <v>30</v>
      </c>
      <c r="D22" s="40">
        <v>0.01891</v>
      </c>
      <c r="E22" s="43" t="s">
        <v>31</v>
      </c>
      <c r="F22" s="40">
        <v>0.01891</v>
      </c>
      <c r="G22" s="43" t="s">
        <v>32</v>
      </c>
      <c r="H22" s="40">
        <v>0.01891</v>
      </c>
      <c r="I22" s="43" t="s">
        <v>33</v>
      </c>
      <c r="J22" s="40">
        <v>0.01891</v>
      </c>
      <c r="K22" s="43" t="s">
        <v>34</v>
      </c>
      <c r="L22" s="41">
        <v>0.01891</v>
      </c>
      <c r="M22" s="41"/>
    </row>
    <row r="23" ht="21" customHeight="1" spans="1:13">
      <c r="A23" s="42" t="s">
        <v>35</v>
      </c>
      <c r="B23" s="40">
        <v>0.01891</v>
      </c>
      <c r="C23" s="43" t="s">
        <v>36</v>
      </c>
      <c r="D23" s="40">
        <v>0.018785</v>
      </c>
      <c r="E23" s="43" t="s">
        <v>37</v>
      </c>
      <c r="F23" s="40">
        <v>0.018785</v>
      </c>
      <c r="G23" s="43" t="s">
        <v>38</v>
      </c>
      <c r="H23" s="40">
        <v>0.018785</v>
      </c>
      <c r="I23" s="43" t="s">
        <v>39</v>
      </c>
      <c r="J23" s="40">
        <v>0.018785</v>
      </c>
      <c r="K23" s="43" t="s">
        <v>40</v>
      </c>
      <c r="L23" s="41">
        <v>0.018785</v>
      </c>
      <c r="M23" s="41"/>
    </row>
    <row r="24" ht="21" customHeight="1" spans="1:13">
      <c r="A24" s="42" t="s">
        <v>41</v>
      </c>
      <c r="B24" s="40">
        <v>0.018785</v>
      </c>
      <c r="C24" s="43" t="s">
        <v>42</v>
      </c>
      <c r="D24" s="40">
        <v>0.020601</v>
      </c>
      <c r="E24" s="43" t="s">
        <v>43</v>
      </c>
      <c r="F24" s="40">
        <v>0.018785</v>
      </c>
      <c r="G24" s="43" t="s">
        <v>44</v>
      </c>
      <c r="H24" s="40">
        <v>0.018785</v>
      </c>
      <c r="I24" s="43" t="s">
        <v>45</v>
      </c>
      <c r="J24" s="40">
        <v>0.018785</v>
      </c>
      <c r="K24" s="43" t="s">
        <v>46</v>
      </c>
      <c r="L24" s="41">
        <v>0.018785</v>
      </c>
      <c r="M24" s="41"/>
    </row>
    <row r="25" ht="21" customHeight="1" spans="1:13">
      <c r="A25" s="42" t="s">
        <v>47</v>
      </c>
      <c r="B25" s="40">
        <v>0.018785</v>
      </c>
      <c r="C25" s="43" t="s">
        <v>48</v>
      </c>
      <c r="D25" s="40">
        <v>0.018785</v>
      </c>
      <c r="E25" s="43" t="s">
        <v>49</v>
      </c>
      <c r="F25" s="40">
        <v>0.018785</v>
      </c>
      <c r="G25" s="43" t="s">
        <v>50</v>
      </c>
      <c r="H25" s="40">
        <v>0.018785</v>
      </c>
      <c r="I25" s="43" t="s">
        <v>51</v>
      </c>
      <c r="J25" s="40">
        <v>0.018785</v>
      </c>
      <c r="K25" s="43" t="s">
        <v>52</v>
      </c>
      <c r="L25" s="41">
        <v>0.018785</v>
      </c>
      <c r="M25" s="41"/>
    </row>
    <row r="26" ht="21" customHeight="1" spans="1:13">
      <c r="A26" s="42" t="s">
        <v>53</v>
      </c>
      <c r="B26" s="40">
        <v>0.018785</v>
      </c>
      <c r="C26" s="43" t="s">
        <v>54</v>
      </c>
      <c r="D26" s="40">
        <v>0.018785</v>
      </c>
      <c r="E26" s="43" t="s">
        <v>55</v>
      </c>
      <c r="F26" s="44" t="s">
        <v>29</v>
      </c>
      <c r="G26" s="43" t="s">
        <v>56</v>
      </c>
      <c r="H26" s="44" t="s">
        <v>29</v>
      </c>
      <c r="I26" s="43" t="s">
        <v>57</v>
      </c>
      <c r="J26" s="44" t="s">
        <v>29</v>
      </c>
      <c r="K26" s="43" t="s">
        <v>58</v>
      </c>
      <c r="L26" s="41" t="s">
        <v>29</v>
      </c>
      <c r="M26" s="41"/>
    </row>
    <row r="27" ht="21" customHeight="1" spans="1:13">
      <c r="A27" s="45" t="s">
        <v>29</v>
      </c>
      <c r="B27" s="46" t="s">
        <v>29</v>
      </c>
      <c r="C27" s="46" t="s">
        <v>29</v>
      </c>
      <c r="D27" s="46" t="s">
        <v>29</v>
      </c>
      <c r="E27" s="46" t="s">
        <v>29</v>
      </c>
      <c r="F27" s="33" t="s">
        <v>59</v>
      </c>
      <c r="G27" s="33"/>
      <c r="H27" s="33"/>
      <c r="I27" s="33"/>
      <c r="J27" s="33"/>
      <c r="K27" s="47">
        <f>D19/D10</f>
        <v>1.75561537598744</v>
      </c>
      <c r="L27" s="47"/>
      <c r="M27" s="47"/>
    </row>
    <row r="28" ht="21" customHeight="1" spans="1:13">
      <c r="A28" s="33" t="s">
        <v>60</v>
      </c>
      <c r="B28" s="33"/>
      <c r="C28" s="33"/>
      <c r="D28" s="41">
        <v>0.46272</v>
      </c>
      <c r="E28" s="41"/>
      <c r="F28" s="34" t="s">
        <v>61</v>
      </c>
      <c r="G28" s="34"/>
      <c r="H28" s="34"/>
      <c r="I28" s="34"/>
      <c r="J28" s="34"/>
      <c r="K28" s="47">
        <f>D19/D28</f>
        <v>1.18393628976487</v>
      </c>
      <c r="L28" s="47"/>
      <c r="M28" s="47"/>
    </row>
    <row r="29" ht="21" customHeight="1" spans="1:13">
      <c r="A29" s="33" t="s">
        <v>62</v>
      </c>
      <c r="B29" s="33"/>
      <c r="C29" s="33"/>
      <c r="D29" s="41">
        <v>0.24</v>
      </c>
      <c r="E29" s="41"/>
      <c r="F29" s="34" t="s">
        <v>63</v>
      </c>
      <c r="G29" s="34"/>
      <c r="H29" s="34"/>
      <c r="I29" s="34"/>
      <c r="J29" s="34"/>
      <c r="K29" s="47">
        <f>D19/D29</f>
        <v>2.28262916666667</v>
      </c>
      <c r="L29" s="47"/>
      <c r="M29" s="47"/>
    </row>
    <row r="30" ht="21" customHeight="1" spans="1:13">
      <c r="A30" s="33" t="s">
        <v>64</v>
      </c>
      <c r="B30" s="33"/>
      <c r="C30" s="33"/>
      <c r="D30" s="41">
        <v>0.46272</v>
      </c>
      <c r="E30" s="41"/>
      <c r="F30" s="34" t="s">
        <v>65</v>
      </c>
      <c r="G30" s="34"/>
      <c r="H30" s="34"/>
      <c r="I30" s="34"/>
      <c r="J30" s="34"/>
      <c r="K30" s="47">
        <f>D19/D30</f>
        <v>1.18393628976487</v>
      </c>
      <c r="L30" s="47"/>
      <c r="M30" s="47"/>
    </row>
    <row r="31" ht="21" customHeight="1" spans="1:13">
      <c r="A31" s="33" t="s">
        <v>66</v>
      </c>
      <c r="B31" s="33"/>
      <c r="C31" s="33"/>
      <c r="D31" s="41">
        <v>0.24</v>
      </c>
      <c r="E31" s="41"/>
      <c r="F31" s="34" t="s">
        <v>67</v>
      </c>
      <c r="G31" s="34"/>
      <c r="H31" s="34"/>
      <c r="I31" s="34"/>
      <c r="J31" s="34"/>
      <c r="K31" s="47">
        <f>D19/D31</f>
        <v>2.28262916666667</v>
      </c>
      <c r="L31" s="47"/>
      <c r="M31" s="47"/>
    </row>
    <row r="32" ht="72.45" customHeight="1" spans="1:13">
      <c r="A32" s="3" t="s">
        <v>68</v>
      </c>
      <c r="B32" s="3"/>
      <c r="C32" s="18" t="s">
        <v>69</v>
      </c>
      <c r="D32" s="22"/>
      <c r="E32" s="22"/>
      <c r="F32" s="22"/>
      <c r="G32" s="22"/>
      <c r="H32" s="22"/>
      <c r="I32" s="22"/>
      <c r="J32" s="22"/>
      <c r="K32" s="22"/>
      <c r="L32" s="22"/>
      <c r="M32" s="23"/>
    </row>
    <row r="33" ht="57.75" customHeight="1" spans="1:13">
      <c r="A33" s="48" t="s">
        <v>70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</row>
    <row r="34" spans="1:13">
      <c r="A34" s="2"/>
      <c r="B34" s="2"/>
      <c r="C34" s="49"/>
      <c r="D34" s="49"/>
      <c r="E34" s="49"/>
      <c r="F34" s="49"/>
      <c r="G34" s="49"/>
      <c r="H34" s="49"/>
      <c r="I34" s="49"/>
    </row>
    <row r="35" spans="1:13">
      <c r="A35" s="2"/>
      <c r="B35" s="2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</row>
    <row r="36" spans="1:13">
      <c r="A36" s="2"/>
      <c r="B36" s="2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</row>
  </sheetData>
  <sheetProtection formatCells="0" formatColumns="0" formatRows="0" insertHyperlinks="0" sort="0" autoFilter="0" pivotTables="0"/>
  <protectedRanges>
    <protectedRange sqref="A3" name="区域3"/>
    <protectedRange sqref="D4:M13 D16:M17 D19 L21:M26 B21 D21 F21 H21 H24 J24 B25 D23:D24 D25 F24 F26 F25 H26 H25 J26 J25 B26 D26 J21 B22 D22 F22 H22 J22 B23 F23 H23 J23 B24" name="区域1"/>
    <protectedRange sqref="K27:M31 D28:E29 D31:E31 D30:E30" name="区域1_1"/>
    <protectedRange sqref="C32" name="区域1_2"/>
  </protectedRanges>
  <mergeCells count="57"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dataValidations count="6">
    <dataValidation type="list" allowBlank="1" showInputMessage="1" showErrorMessage="1" sqref="D5:M5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D6:M6">
      <formula1>1E-33</formula1>
      <formula2>9.99999999999999E+33</formula2>
    </dataValidation>
    <dataValidation type="decimal" operator="between" allowBlank="1" showInputMessage="1" showErrorMessage="1" sqref="D10:M10">
      <formula1>1E-34</formula1>
      <formula2>9.99999999999999E+33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decimal" operator="between" allowBlank="1" showInputMessage="1" showErrorMessage="1" sqref="D16:M17">
      <formula1>0</formula1>
      <formula2>9.99999999999999E+34</formula2>
    </dataValidation>
    <dataValidation type="decimal" operator="between" allowBlank="1" showInputMessage="1" showErrorMessage="1" sqref="D11:M13">
      <formula1>0</formula1>
      <formula2>9.99999999999999E+22</formula2>
    </dataValidation>
  </dataValidations>
  <pageMargins left="0.75" right="0.75" top="1" bottom="1" header="0.5" footer="0.5"/>
  <pageSetup paperSize="9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6" master="" otherUserPermission="visible">
    <arrUserId title="区域3" rangeCreator="" othersAccessPermission="edit"/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dcterms:created xsi:type="dcterms:W3CDTF">2006-09-13T21:21:00Z</dcterms:created>
  <dcterms:modified xsi:type="dcterms:W3CDTF">2025-12-29T08:14:56Z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1DA12AD4CB5F4DC28A29846DB8F9ACAA_13</vt:lpwstr>
  </property>
  <property fmtid="{D5CDD505-2E9C-101B-9397-08002B2CF9AE}" pid="4" name="CalculationRule">
    <vt:i4>0</vt:i4>
  </property>
</Properties>
</file>